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7" i="1" l="1"/>
  <c r="G7" i="1" s="1"/>
  <c r="C15" i="1" l="1"/>
  <c r="G15" i="1" s="1"/>
  <c r="C14" i="1"/>
  <c r="G14" i="1" s="1"/>
  <c r="C13" i="1"/>
  <c r="C6" i="1"/>
  <c r="G6" i="1" s="1"/>
  <c r="C5" i="1"/>
  <c r="F5" i="1" l="1"/>
  <c r="D5" i="1"/>
  <c r="E5" i="1" s="1"/>
  <c r="D15" i="1"/>
  <c r="E15" i="1" s="1"/>
  <c r="D13" i="1"/>
  <c r="E13" i="1" s="1"/>
  <c r="D7" i="1"/>
  <c r="E7" i="1" s="1"/>
  <c r="D6" i="1"/>
  <c r="E6" i="1" s="1"/>
  <c r="F6" i="1" s="1"/>
  <c r="H6" i="1" s="1"/>
  <c r="G5" i="1"/>
  <c r="D14" i="1"/>
  <c r="E14" i="1" s="1"/>
  <c r="G13" i="1"/>
  <c r="F13" i="1" l="1"/>
  <c r="H13" i="1" s="1"/>
  <c r="F15" i="1"/>
  <c r="H15" i="1" s="1"/>
  <c r="F7" i="1"/>
  <c r="H7" i="1" s="1"/>
  <c r="H5" i="1"/>
  <c r="F14" i="1"/>
  <c r="H14" i="1" s="1"/>
</calcChain>
</file>

<file path=xl/sharedStrings.xml><?xml version="1.0" encoding="utf-8"?>
<sst xmlns="http://schemas.openxmlformats.org/spreadsheetml/2006/main" count="25" uniqueCount="14">
  <si>
    <t>İŞLEMLERİN NEREDE YAPILDIĞI</t>
  </si>
  <si>
    <t>TARİFE</t>
  </si>
  <si>
    <t>BRÜT ÜCRET (TARİFE 1,18)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</si>
  <si>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</si>
  <si>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</si>
  <si>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</si>
  <si>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</si>
  <si>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</si>
  <si>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</si>
  <si>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ASLİYE CEZA</t>
  </si>
  <si>
    <t>AĞIR CEZA</t>
  </si>
  <si>
    <t>TALİMAT</t>
  </si>
  <si>
    <t>2017 YILI CMK ÖDEMELERİ İÇİN DÜZENLENECEK MAKBUZ ÖRNEĞİ</t>
  </si>
  <si>
    <t>NOT: Bölge Adliye Mahkemelerinde görülen duruşmalı davalar için tarife ücreti 800,00 TL olup, Ağır Ceza Mahkemesi tarifesi ile aynıdır.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</si>
</sst>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5" zoomScaleNormal="115" workbookViewId="0">
      <selection activeCell="P9" sqref="P9"/>
    </sheetView>
  </sheetViews>
  <sheetFormatPr defaultRowHeight="15" x14ac:dyDescent="0.25"/>
  <cols>
    <col min="1" max="1" width="17.5703125" style="1" customWidth="1"/>
    <col min="2" max="7" width="13.28515625" style="1" customWidth="1"/>
    <col min="8" max="8" width="18.140625" style="1" customWidth="1"/>
    <col min="9" max="16384" width="9.140625" style="1"/>
  </cols>
  <sheetData>
    <row r="1" spans="1:8" ht="22.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</row>
    <row r="2" spans="1:8" ht="22.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thickBot="1" x14ac:dyDescent="0.3">
      <c r="A3" s="9"/>
      <c r="B3" s="9"/>
      <c r="C3" s="9"/>
      <c r="D3" s="9"/>
      <c r="E3" s="9"/>
      <c r="F3" s="9"/>
      <c r="G3" s="9"/>
      <c r="H3" s="9"/>
    </row>
    <row r="4" spans="1:8" s="2" customFormat="1" ht="6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</row>
    <row r="5" spans="1:8" ht="24.75" customHeight="1" x14ac:dyDescent="0.25">
      <c r="A5" s="14" t="s">
        <v>8</v>
      </c>
      <c r="B5" s="3">
        <v>260</v>
      </c>
      <c r="C5" s="3">
        <f>B5/1.18</f>
        <v>220.33898305084747</v>
      </c>
      <c r="D5" s="3">
        <f>(C5*20)/100</f>
        <v>44.067796610169495</v>
      </c>
      <c r="E5" s="3">
        <f>D5</f>
        <v>44.067796610169495</v>
      </c>
      <c r="F5" s="3">
        <f>C5-E5</f>
        <v>176.27118644067798</v>
      </c>
      <c r="G5" s="3">
        <f>(C5*18)/100</f>
        <v>39.661016949152547</v>
      </c>
      <c r="H5" s="4">
        <f>F5+G5</f>
        <v>215.93220338983053</v>
      </c>
    </row>
    <row r="6" spans="1:8" ht="24.75" customHeight="1" x14ac:dyDescent="0.25">
      <c r="A6" s="15" t="s">
        <v>9</v>
      </c>
      <c r="B6" s="5">
        <v>445</v>
      </c>
      <c r="C6" s="3">
        <f t="shared" ref="C6" si="0">B6/1.18</f>
        <v>377.11864406779665</v>
      </c>
      <c r="D6" s="3">
        <f>(C6*20)/100</f>
        <v>75.423728813559322</v>
      </c>
      <c r="E6" s="3">
        <f t="shared" ref="E6:E7" si="1">D6</f>
        <v>75.423728813559322</v>
      </c>
      <c r="F6" s="3">
        <f>C6-E6</f>
        <v>301.69491525423734</v>
      </c>
      <c r="G6" s="3">
        <f t="shared" ref="G6:G7" si="2">(C6*18)/100</f>
        <v>67.881355932203391</v>
      </c>
      <c r="H6" s="4">
        <f t="shared" ref="H6" si="3">F6+G6</f>
        <v>369.57627118644075</v>
      </c>
    </row>
    <row r="7" spans="1:8" ht="24.75" customHeight="1" thickBot="1" x14ac:dyDescent="0.3">
      <c r="A7" s="16" t="s">
        <v>10</v>
      </c>
      <c r="B7" s="6">
        <v>800</v>
      </c>
      <c r="C7" s="7">
        <f>B7/1.18</f>
        <v>677.96610169491532</v>
      </c>
      <c r="D7" s="7">
        <f>(C7*20)/100</f>
        <v>135.59322033898306</v>
      </c>
      <c r="E7" s="7">
        <f t="shared" si="1"/>
        <v>135.59322033898306</v>
      </c>
      <c r="F7" s="7">
        <f>C7-E7</f>
        <v>542.37288135593224</v>
      </c>
      <c r="G7" s="7">
        <f t="shared" si="2"/>
        <v>122.03389830508476</v>
      </c>
      <c r="H7" s="8">
        <f>F7+G7</f>
        <v>664.40677966101703</v>
      </c>
    </row>
    <row r="9" spans="1:8" x14ac:dyDescent="0.25">
      <c r="A9" s="10" t="s">
        <v>13</v>
      </c>
    </row>
    <row r="11" spans="1:8" ht="15.75" thickBot="1" x14ac:dyDescent="0.3">
      <c r="A11" s="10" t="s">
        <v>11</v>
      </c>
      <c r="D11" s="20"/>
      <c r="E11" s="20"/>
      <c r="F11" s="18"/>
    </row>
    <row r="12" spans="1:8" s="2" customFormat="1" ht="60" customHeight="1" x14ac:dyDescent="0.25">
      <c r="A12" s="11" t="s">
        <v>0</v>
      </c>
      <c r="B12" s="12" t="s">
        <v>1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6</v>
      </c>
      <c r="H12" s="13" t="s">
        <v>7</v>
      </c>
    </row>
    <row r="13" spans="1:8" ht="24.75" customHeight="1" x14ac:dyDescent="0.25">
      <c r="A13" s="14" t="s">
        <v>8</v>
      </c>
      <c r="B13" s="3">
        <v>130</v>
      </c>
      <c r="C13" s="3">
        <f>B13/1.18</f>
        <v>110.16949152542374</v>
      </c>
      <c r="D13" s="3">
        <f>(C13*20)/100</f>
        <v>22.033898305084747</v>
      </c>
      <c r="E13" s="3">
        <f>D13</f>
        <v>22.033898305084747</v>
      </c>
      <c r="F13" s="3">
        <f>C13-E13</f>
        <v>88.13559322033899</v>
      </c>
      <c r="G13" s="3">
        <f>(C13*18)/100</f>
        <v>19.830508474576273</v>
      </c>
      <c r="H13" s="4">
        <f>F13+G13</f>
        <v>107.96610169491527</v>
      </c>
    </row>
    <row r="14" spans="1:8" ht="24.75" customHeight="1" x14ac:dyDescent="0.25">
      <c r="A14" s="15" t="s">
        <v>9</v>
      </c>
      <c r="B14" s="5">
        <v>222.5</v>
      </c>
      <c r="C14" s="3">
        <f t="shared" ref="C14:C15" si="4">B14/1.18</f>
        <v>188.55932203389833</v>
      </c>
      <c r="D14" s="3">
        <f>(C14*20)/100</f>
        <v>37.711864406779661</v>
      </c>
      <c r="E14" s="3">
        <f t="shared" ref="E14:E15" si="5">D14</f>
        <v>37.711864406779661</v>
      </c>
      <c r="F14" s="3">
        <f>C14-E14</f>
        <v>150.84745762711867</v>
      </c>
      <c r="G14" s="3">
        <f t="shared" ref="G14:G15" si="6">(C14*18)/100</f>
        <v>33.940677966101696</v>
      </c>
      <c r="H14" s="4">
        <f t="shared" ref="H14:H15" si="7">F14+G14</f>
        <v>184.78813559322037</v>
      </c>
    </row>
    <row r="15" spans="1:8" ht="24.75" customHeight="1" thickBot="1" x14ac:dyDescent="0.3">
      <c r="A15" s="16" t="s">
        <v>10</v>
      </c>
      <c r="B15" s="6">
        <v>400</v>
      </c>
      <c r="C15" s="7">
        <f t="shared" si="4"/>
        <v>338.98305084745766</v>
      </c>
      <c r="D15" s="7">
        <f>(C15*20)/100</f>
        <v>67.79661016949153</v>
      </c>
      <c r="E15" s="7">
        <f t="shared" si="5"/>
        <v>67.79661016949153</v>
      </c>
      <c r="F15" s="7">
        <f>C15-E15</f>
        <v>271.18644067796612</v>
      </c>
      <c r="G15" s="7">
        <f t="shared" si="6"/>
        <v>61.016949152542381</v>
      </c>
      <c r="H15" s="8">
        <f t="shared" si="7"/>
        <v>332.20338983050851</v>
      </c>
    </row>
  </sheetData>
  <mergeCells count="2">
    <mergeCell ref="A1:H1"/>
    <mergeCell ref="D11:E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2017-01-26T11:51:00Z</dcterms:modified>
</cp:coreProperties>
</file>